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65" windowHeight="9660" activeTab="0"/>
  </bookViews>
  <sheets>
    <sheet name="发表论文情况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<sst xmlns="http://schemas.openxmlformats.org/spreadsheetml/2006/main" count="58" uniqueCount="53">
  <si>
    <t>学号</t>
  </si>
  <si>
    <t>姓名</t>
  </si>
  <si>
    <t>发表论文</t>
  </si>
  <si>
    <t>刊物类型</t>
  </si>
  <si>
    <t>检索号</t>
  </si>
  <si>
    <t>刊物类型</t>
  </si>
  <si>
    <t>检索号</t>
  </si>
  <si>
    <t>发表论文题目</t>
  </si>
  <si>
    <t>序号</t>
  </si>
  <si>
    <t>发表年</t>
  </si>
  <si>
    <t>期号</t>
  </si>
  <si>
    <t>卷号</t>
  </si>
  <si>
    <t>起始页</t>
  </si>
  <si>
    <t>终止页</t>
  </si>
  <si>
    <t>IF影响因子</t>
  </si>
  <si>
    <t>IF年</t>
  </si>
  <si>
    <t>SCI/SCIE分区</t>
  </si>
  <si>
    <t>发表期刊名(全称)</t>
  </si>
  <si>
    <t>The effect of physical loading on calcaneus quantitative ultrasound measurement: a cross-section study</t>
  </si>
  <si>
    <t>BMC Musculoskeletal Disorders</t>
  </si>
  <si>
    <t>SCI源</t>
  </si>
  <si>
    <t>Q2</t>
  </si>
  <si>
    <t>001YM</t>
  </si>
  <si>
    <t>SCI源</t>
  </si>
  <si>
    <t>SCIE源</t>
  </si>
  <si>
    <t>CSCD源</t>
  </si>
  <si>
    <t>Q1</t>
  </si>
  <si>
    <t>Q4</t>
  </si>
  <si>
    <t>专利名称</t>
  </si>
  <si>
    <t>专利所属单位</t>
  </si>
  <si>
    <t>专利状态</t>
  </si>
  <si>
    <t>受理号/授权号</t>
  </si>
  <si>
    <t>受理/授权日期</t>
  </si>
  <si>
    <t>李德玉, 刘诚睿,钟进荣</t>
  </si>
  <si>
    <t>Liu ChengRui, Niu HaiJun, Pu Fang</t>
  </si>
  <si>
    <t>专利类型</t>
  </si>
  <si>
    <t>发明专利</t>
  </si>
  <si>
    <t>实用新型</t>
  </si>
  <si>
    <t>受理</t>
  </si>
  <si>
    <t>授权</t>
  </si>
  <si>
    <t>一种便携式膀胱尿量超声测量与报警系统</t>
  </si>
  <si>
    <t>北京航空航天大学</t>
  </si>
  <si>
    <t>200910086390.8</t>
  </si>
  <si>
    <t>论文作者（写全  英文逗号分隔）</t>
  </si>
  <si>
    <t>专利作者（写全  英文逗号分隔）</t>
  </si>
  <si>
    <t>学位论文题目</t>
  </si>
  <si>
    <r>
      <rPr>
        <sz val="9"/>
        <rFont val="宋体"/>
        <family val="0"/>
      </rPr>
      <t>示例：</t>
    </r>
  </si>
  <si>
    <t>2012.07.18</t>
  </si>
  <si>
    <t>Q3</t>
  </si>
  <si>
    <t>EI源</t>
  </si>
  <si>
    <t>学号</t>
  </si>
  <si>
    <t>姓名</t>
  </si>
  <si>
    <t>学位论文题目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</si>
</sst>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黑体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0"/>
      <color rgb="FF9C0006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readingOrder="1"/>
    </xf>
    <xf numFmtId="0" fontId="39" fillId="0" borderId="0" xfId="0" applyFont="1" applyBorder="1" applyAlignment="1">
      <alignment vertical="center" readingOrder="1"/>
    </xf>
    <xf numFmtId="0" fontId="0" fillId="0" borderId="0" xfId="0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3" fillId="20" borderId="10" xfId="39" applyFont="1" applyBorder="1" applyAlignment="1">
      <alignment vertical="center"/>
    </xf>
    <xf numFmtId="49" fontId="4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29" fillId="21" borderId="0" xfId="40" applyAlignment="1">
      <alignment vertical="center"/>
    </xf>
    <xf numFmtId="0" fontId="29" fillId="21" borderId="0" xfId="40" applyAlignment="1">
      <alignment vertical="center" wrapText="1"/>
    </xf>
    <xf numFmtId="0" fontId="44" fillId="33" borderId="10" xfId="57" applyFont="1" applyFill="1" applyBorder="1" applyAlignment="1">
      <alignment vertical="center"/>
    </xf>
    <xf numFmtId="0" fontId="44" fillId="33" borderId="10" xfId="57" applyFont="1" applyFill="1" applyBorder="1" applyAlignment="1">
      <alignment vertical="center" wrapText="1"/>
    </xf>
    <xf numFmtId="0" fontId="44" fillId="33" borderId="10" xfId="57" applyFont="1" applyFill="1" applyBorder="1" applyAlignment="1">
      <alignment vertical="center"/>
    </xf>
    <xf numFmtId="0" fontId="44" fillId="33" borderId="10" xfId="57" applyFont="1" applyFill="1" applyBorder="1" applyAlignment="1">
      <alignment horizontal="left" vertical="center"/>
    </xf>
    <xf numFmtId="49" fontId="44" fillId="33" borderId="10" xfId="57" applyNumberFormat="1" applyFont="1" applyFill="1" applyBorder="1" applyAlignment="1">
      <alignment horizontal="left" vertical="center"/>
    </xf>
    <xf numFmtId="0" fontId="43" fillId="20" borderId="10" xfId="39" applyFont="1" applyBorder="1" applyAlignment="1">
      <alignment vertical="center" wrapText="1"/>
    </xf>
    <xf numFmtId="0" fontId="29" fillId="21" borderId="10" xfId="4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.421875" style="0" customWidth="1"/>
    <col min="2" max="2" width="37.140625" style="0" customWidth="1"/>
    <col min="3" max="3" width="30.421875" style="0" bestFit="1" customWidth="1"/>
    <col min="4" max="4" width="24.7109375" style="0" bestFit="1" customWidth="1"/>
    <col min="5" max="5" width="7.00390625" style="0" customWidth="1"/>
    <col min="6" max="7" width="4.7109375" style="0" bestFit="1" customWidth="1"/>
    <col min="8" max="8" width="9.140625" style="0" customWidth="1"/>
    <col min="9" max="9" width="10.00390625" style="0" customWidth="1"/>
    <col min="10" max="10" width="12.57421875" style="0" customWidth="1"/>
    <col min="11" max="11" width="12.28125" style="0" customWidth="1"/>
    <col min="12" max="12" width="5.421875" style="0" bestFit="1" customWidth="1"/>
    <col min="13" max="13" width="9.7109375" style="0" customWidth="1"/>
  </cols>
  <sheetData>
    <row r="1" spans="1:22" ht="13.5">
      <c r="A1" s="15" t="s">
        <v>50</v>
      </c>
      <c r="B1" s="27"/>
      <c r="R1" s="5" t="s">
        <v>23</v>
      </c>
      <c r="S1" s="5">
        <v>2007</v>
      </c>
      <c r="T1" s="5" t="s">
        <v>26</v>
      </c>
      <c r="U1" t="s">
        <v>36</v>
      </c>
      <c r="V1" s="5" t="s">
        <v>38</v>
      </c>
    </row>
    <row r="2" spans="1:22" ht="13.5">
      <c r="A2" s="15" t="s">
        <v>51</v>
      </c>
      <c r="B2" s="27"/>
      <c r="R2" s="5" t="s">
        <v>24</v>
      </c>
      <c r="S2" s="5">
        <v>2008</v>
      </c>
      <c r="T2" s="5" t="s">
        <v>21</v>
      </c>
      <c r="U2" t="s">
        <v>37</v>
      </c>
      <c r="V2" s="5" t="s">
        <v>39</v>
      </c>
    </row>
    <row r="3" spans="1:20" ht="36">
      <c r="A3" s="26" t="s">
        <v>52</v>
      </c>
      <c r="B3" s="27"/>
      <c r="R3" s="5" t="s">
        <v>49</v>
      </c>
      <c r="S3" s="5">
        <v>2009</v>
      </c>
      <c r="T3" s="5" t="s">
        <v>48</v>
      </c>
    </row>
    <row r="4" spans="1:20" ht="33.75">
      <c r="A4" s="21" t="s">
        <v>46</v>
      </c>
      <c r="B4" s="22" t="s">
        <v>18</v>
      </c>
      <c r="C4" s="23" t="s">
        <v>34</v>
      </c>
      <c r="D4" s="23" t="s">
        <v>19</v>
      </c>
      <c r="E4" s="24">
        <v>2012</v>
      </c>
      <c r="F4" s="23">
        <v>13</v>
      </c>
      <c r="G4" s="23">
        <v>1</v>
      </c>
      <c r="H4" s="23">
        <v>70</v>
      </c>
      <c r="I4" s="23">
        <v>71</v>
      </c>
      <c r="J4" s="23" t="s">
        <v>20</v>
      </c>
      <c r="K4" s="24">
        <v>1.577</v>
      </c>
      <c r="L4" s="24">
        <v>2011</v>
      </c>
      <c r="M4" s="24" t="s">
        <v>22</v>
      </c>
      <c r="N4" s="23" t="s">
        <v>21</v>
      </c>
      <c r="R4" s="5" t="s">
        <v>25</v>
      </c>
      <c r="S4" s="5">
        <v>2010</v>
      </c>
      <c r="T4" s="5" t="s">
        <v>27</v>
      </c>
    </row>
    <row r="5" spans="1:20" s="6" customFormat="1" ht="13.5">
      <c r="A5" s="15" t="s">
        <v>8</v>
      </c>
      <c r="B5" s="15" t="s">
        <v>7</v>
      </c>
      <c r="C5" s="15" t="s">
        <v>43</v>
      </c>
      <c r="D5" s="15" t="s">
        <v>17</v>
      </c>
      <c r="E5" s="15" t="s">
        <v>9</v>
      </c>
      <c r="F5" s="15" t="s">
        <v>11</v>
      </c>
      <c r="G5" s="15" t="s">
        <v>10</v>
      </c>
      <c r="H5" s="15" t="s">
        <v>12</v>
      </c>
      <c r="I5" s="15" t="s">
        <v>13</v>
      </c>
      <c r="J5" s="15" t="s">
        <v>5</v>
      </c>
      <c r="K5" s="15" t="s">
        <v>14</v>
      </c>
      <c r="L5" s="15" t="s">
        <v>15</v>
      </c>
      <c r="M5" s="15" t="s">
        <v>6</v>
      </c>
      <c r="N5" s="15" t="s">
        <v>16</v>
      </c>
      <c r="S5" s="5">
        <v>2011</v>
      </c>
      <c r="T5"/>
    </row>
    <row r="6" spans="1:19" ht="13.5">
      <c r="A6" s="8"/>
      <c r="B6" s="13"/>
      <c r="C6" s="13"/>
      <c r="D6" s="13"/>
      <c r="E6" s="9"/>
      <c r="F6" s="9"/>
      <c r="G6" s="9"/>
      <c r="H6" s="9"/>
      <c r="I6" s="9"/>
      <c r="J6" s="9"/>
      <c r="K6" s="9"/>
      <c r="L6" s="9"/>
      <c r="M6" s="10"/>
      <c r="N6" s="11"/>
      <c r="S6" s="5">
        <v>2012</v>
      </c>
    </row>
    <row r="7" spans="1:14" ht="13.5">
      <c r="A7" s="8"/>
      <c r="B7" s="13"/>
      <c r="C7" s="13"/>
      <c r="D7" s="13"/>
      <c r="E7" s="9"/>
      <c r="F7" s="9"/>
      <c r="G7" s="9"/>
      <c r="H7" s="9"/>
      <c r="I7" s="9"/>
      <c r="J7" s="9"/>
      <c r="K7" s="9"/>
      <c r="L7" s="9"/>
      <c r="M7" s="10"/>
      <c r="N7" s="11"/>
    </row>
    <row r="8" spans="1:14" ht="13.5">
      <c r="A8" s="8"/>
      <c r="B8" s="13"/>
      <c r="C8" s="13"/>
      <c r="D8" s="13"/>
      <c r="E8" s="9"/>
      <c r="F8" s="9"/>
      <c r="G8" s="9"/>
      <c r="H8" s="9"/>
      <c r="I8" s="9"/>
      <c r="J8" s="9"/>
      <c r="K8" s="9"/>
      <c r="L8" s="9"/>
      <c r="M8" s="10"/>
      <c r="N8" s="11"/>
    </row>
    <row r="9" spans="1:14" ht="13.5">
      <c r="A9" s="8"/>
      <c r="B9" s="13"/>
      <c r="C9" s="13"/>
      <c r="D9" s="13"/>
      <c r="E9" s="9"/>
      <c r="F9" s="9"/>
      <c r="G9" s="9"/>
      <c r="H9" s="9"/>
      <c r="I9" s="9"/>
      <c r="J9" s="9"/>
      <c r="K9" s="9"/>
      <c r="L9" s="9"/>
      <c r="M9" s="10"/>
      <c r="N9" s="11"/>
    </row>
    <row r="10" spans="1:14" ht="13.5">
      <c r="A10" s="8"/>
      <c r="B10" s="13"/>
      <c r="C10" s="13"/>
      <c r="D10" s="13"/>
      <c r="E10" s="9"/>
      <c r="F10" s="9"/>
      <c r="G10" s="9"/>
      <c r="H10" s="9"/>
      <c r="I10" s="9"/>
      <c r="J10" s="9"/>
      <c r="K10" s="9"/>
      <c r="L10" s="9"/>
      <c r="M10" s="10"/>
      <c r="N10" s="11"/>
    </row>
    <row r="11" spans="1:14" ht="13.5">
      <c r="A11" s="8"/>
      <c r="B11" s="13"/>
      <c r="C11" s="13"/>
      <c r="D11" s="13"/>
      <c r="E11" s="9"/>
      <c r="F11" s="9"/>
      <c r="G11" s="9"/>
      <c r="H11" s="9"/>
      <c r="I11" s="9"/>
      <c r="J11" s="9"/>
      <c r="K11" s="9"/>
      <c r="L11" s="9"/>
      <c r="M11" s="10"/>
      <c r="N11" s="11"/>
    </row>
    <row r="12" spans="1:14" ht="13.5">
      <c r="A12" s="8"/>
      <c r="B12" s="13"/>
      <c r="C12" s="13"/>
      <c r="D12" s="13"/>
      <c r="E12" s="9"/>
      <c r="F12" s="9"/>
      <c r="G12" s="9"/>
      <c r="H12" s="9"/>
      <c r="I12" s="9"/>
      <c r="J12" s="9"/>
      <c r="K12" s="9"/>
      <c r="L12" s="9"/>
      <c r="M12" s="10"/>
      <c r="N12" s="11"/>
    </row>
    <row r="13" spans="1:14" ht="13.5">
      <c r="A13" s="21" t="s">
        <v>46</v>
      </c>
      <c r="B13" s="22" t="s">
        <v>40</v>
      </c>
      <c r="C13" s="23" t="s">
        <v>33</v>
      </c>
      <c r="D13" s="23" t="s">
        <v>41</v>
      </c>
      <c r="E13" s="23"/>
      <c r="F13" s="23"/>
      <c r="G13" s="23"/>
      <c r="H13" s="23" t="s">
        <v>36</v>
      </c>
      <c r="I13" s="23" t="s">
        <v>39</v>
      </c>
      <c r="J13" s="25" t="s">
        <v>42</v>
      </c>
      <c r="K13" s="23" t="s">
        <v>47</v>
      </c>
      <c r="L13" s="23"/>
      <c r="M13" s="23"/>
      <c r="N13" s="23"/>
    </row>
    <row r="14" spans="1:14" s="18" customFormat="1" ht="13.5">
      <c r="A14" s="15" t="s">
        <v>8</v>
      </c>
      <c r="B14" s="15" t="s">
        <v>28</v>
      </c>
      <c r="C14" s="15" t="s">
        <v>44</v>
      </c>
      <c r="D14" s="15" t="s">
        <v>29</v>
      </c>
      <c r="E14" s="15"/>
      <c r="F14" s="15"/>
      <c r="G14" s="15"/>
      <c r="H14" s="15" t="s">
        <v>35</v>
      </c>
      <c r="I14" s="15" t="s">
        <v>30</v>
      </c>
      <c r="J14" s="15" t="s">
        <v>31</v>
      </c>
      <c r="K14" s="15" t="s">
        <v>32</v>
      </c>
      <c r="L14" s="15"/>
      <c r="M14" s="15"/>
      <c r="N14" s="15"/>
    </row>
    <row r="15" spans="1:14" ht="13.5">
      <c r="A15" s="8"/>
      <c r="B15" s="13"/>
      <c r="C15" s="13"/>
      <c r="D15" s="13"/>
      <c r="E15" s="9"/>
      <c r="F15" s="9"/>
      <c r="G15" s="9"/>
      <c r="H15" s="9"/>
      <c r="I15" s="9"/>
      <c r="J15" s="16"/>
      <c r="K15" s="9"/>
      <c r="L15" s="9"/>
      <c r="M15" s="10"/>
      <c r="N15" s="11"/>
    </row>
    <row r="16" spans="1:14" ht="13.5">
      <c r="A16" s="12"/>
      <c r="B16" s="14"/>
      <c r="C16" s="14"/>
      <c r="D16" s="14"/>
      <c r="E16" s="12"/>
      <c r="F16" s="12"/>
      <c r="G16" s="12"/>
      <c r="H16" s="12"/>
      <c r="I16" s="12"/>
      <c r="J16" s="16"/>
      <c r="K16" s="12"/>
      <c r="L16" s="12"/>
      <c r="M16" s="12"/>
      <c r="N16" s="12"/>
    </row>
    <row r="17" spans="1:14" s="6" customFormat="1" ht="13.5">
      <c r="A17" s="12"/>
      <c r="B17" s="14"/>
      <c r="C17" s="14"/>
      <c r="D17" s="14"/>
      <c r="E17" s="12"/>
      <c r="F17" s="12"/>
      <c r="G17" s="12"/>
      <c r="H17" s="12"/>
      <c r="I17" s="12"/>
      <c r="J17" s="16"/>
      <c r="K17" s="12"/>
      <c r="L17" s="12"/>
      <c r="M17" s="12"/>
      <c r="N17" s="12"/>
    </row>
    <row r="18" spans="1:14" ht="13.5">
      <c r="A18" s="12"/>
      <c r="B18" s="14"/>
      <c r="C18" s="14"/>
      <c r="D18" s="14"/>
      <c r="E18" s="12"/>
      <c r="F18" s="12"/>
      <c r="G18" s="12"/>
      <c r="H18" s="12"/>
      <c r="I18" s="12"/>
      <c r="J18" s="16"/>
      <c r="K18" s="12"/>
      <c r="L18" s="12"/>
      <c r="M18" s="12"/>
      <c r="N18" s="12"/>
    </row>
    <row r="19" spans="1:14" ht="13.5">
      <c r="A19" s="12"/>
      <c r="B19" s="14"/>
      <c r="C19" s="14"/>
      <c r="D19" s="14"/>
      <c r="E19" s="12"/>
      <c r="F19" s="12"/>
      <c r="G19" s="12"/>
      <c r="H19" s="12"/>
      <c r="I19" s="12"/>
      <c r="J19" s="17"/>
      <c r="K19" s="12"/>
      <c r="L19" s="12"/>
      <c r="M19" s="12"/>
      <c r="N19" s="12"/>
    </row>
    <row r="20" spans="1:14" ht="13.5">
      <c r="A20" s="12"/>
      <c r="B20" s="14"/>
      <c r="C20" s="14"/>
      <c r="D20" s="14"/>
      <c r="E20" s="12"/>
      <c r="F20" s="12"/>
      <c r="G20" s="12"/>
      <c r="H20" s="12"/>
      <c r="I20" s="12"/>
      <c r="J20" s="17"/>
      <c r="K20" s="12"/>
      <c r="L20" s="12"/>
      <c r="M20" s="12"/>
      <c r="N20" s="12"/>
    </row>
    <row r="21" spans="1:14" ht="13.5">
      <c r="A21" s="12"/>
      <c r="B21" s="14"/>
      <c r="C21" s="14"/>
      <c r="D21" s="14"/>
      <c r="E21" s="12"/>
      <c r="F21" s="12"/>
      <c r="G21" s="12"/>
      <c r="H21" s="12"/>
      <c r="I21" s="12"/>
      <c r="J21" s="17"/>
      <c r="K21" s="12"/>
      <c r="L21" s="12"/>
      <c r="M21" s="12"/>
      <c r="N21" s="12"/>
    </row>
  </sheetData>
  <sheetProtection/>
  <dataValidations count="7">
    <dataValidation type="list" allowBlank="1" showInputMessage="1" showErrorMessage="1" sqref="J7:J12">
      <formula1>$R$1:$R$11</formula1>
    </dataValidation>
    <dataValidation type="list" allowBlank="1" showInputMessage="1" showErrorMessage="1" sqref="H15:H21">
      <formula1>$U$1:$U$7</formula1>
    </dataValidation>
    <dataValidation type="list" allowBlank="1" showInputMessage="1" showErrorMessage="1" sqref="I15:I21">
      <formula1>$V$1:$V$6</formula1>
    </dataValidation>
    <dataValidation type="list" allowBlank="1" showInputMessage="1" showErrorMessage="1" sqref="L13:L18">
      <formula1>$S$1:$S$15</formula1>
    </dataValidation>
    <dataValidation type="list" allowBlank="1" showInputMessage="1" showErrorMessage="1" sqref="N6:N14">
      <formula1>$T$1:$T$7</formula1>
    </dataValidation>
    <dataValidation type="list" allowBlank="1" showInputMessage="1" showErrorMessage="1" sqref="J6">
      <formula1>$R$1:$R$8</formula1>
    </dataValidation>
    <dataValidation type="list" allowBlank="1" showInputMessage="1" showErrorMessage="1" sqref="L6:L12">
      <formula1>$S$1:$S$8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12" sqref="I12"/>
    </sheetView>
  </sheetViews>
  <sheetFormatPr defaultColWidth="9.140625" defaultRowHeight="15"/>
  <cols>
    <col min="3" max="3" width="11.421875" style="0" bestFit="1" customWidth="1"/>
    <col min="4" max="4" width="44.8515625" style="0" customWidth="1"/>
  </cols>
  <sheetData>
    <row r="1" spans="1:6" ht="13.5">
      <c r="A1" s="4" t="s">
        <v>0</v>
      </c>
      <c r="B1" s="4" t="s">
        <v>1</v>
      </c>
      <c r="C1" s="4" t="s">
        <v>45</v>
      </c>
      <c r="D1" s="1" t="s">
        <v>2</v>
      </c>
      <c r="E1" s="2" t="s">
        <v>3</v>
      </c>
      <c r="F1" s="1" t="s">
        <v>4</v>
      </c>
    </row>
    <row r="2" spans="1:12" ht="13.5">
      <c r="A2">
        <f>'发表论文情况'!$B$1</f>
        <v>0</v>
      </c>
      <c r="B2">
        <f>'发表论文情况'!$B$2</f>
        <v>0</v>
      </c>
      <c r="C2">
        <f>'发表论文情况'!$B$3</f>
        <v>0</v>
      </c>
      <c r="D2" s="7" t="e">
        <f>CONCATENATE(发表论文情况!#REF!,". ",发表论文情况!#REF!,". ",发表论文情况!#REF!,". ",发表论文情况!#REF!,",",发表论文情况!#REF!,"(",发表论文情况!#REF!,"):",发表论文情况!#REF!,"-",发表论文情况!#REF!,".(IF:",发表论文情况!#REF!,",",发表论文情况!#REF!,")",发表论文情况!#REF!)</f>
        <v>#REF!</v>
      </c>
      <c r="E2" s="6" t="e">
        <f>发表论文情况!#REF!</f>
        <v>#REF!</v>
      </c>
      <c r="F2" s="6" t="e">
        <f>发表论文情况!#REF!</f>
        <v>#REF!</v>
      </c>
      <c r="L2" s="7"/>
    </row>
    <row r="3" spans="1:12" ht="13.5">
      <c r="A3">
        <f>'发表论文情况'!$B$1</f>
        <v>0</v>
      </c>
      <c r="B3">
        <f>'发表论文情况'!$B$2</f>
        <v>0</v>
      </c>
      <c r="C3">
        <f>'发表论文情况'!$B$3</f>
        <v>0</v>
      </c>
      <c r="D3" s="7" t="str">
        <f>CONCATENATE('发表论文情况'!C6,". ",'发表论文情况'!B6,". ",'发表论文情况'!D6,". ",'发表论文情况'!E6,",",'发表论文情况'!F6,"(",'发表论文情况'!G6,"):",'发表论文情况'!H6,"-",'发表论文情况'!I6,".(IF:",'发表论文情况'!K6,",",'发表论文情况'!L6,")",'发表论文情况'!N6)</f>
        <v>. . . ,():-.(IF:,)</v>
      </c>
      <c r="E3" s="6">
        <f>'发表论文情况'!J6</f>
        <v>0</v>
      </c>
      <c r="F3" s="6">
        <f>'发表论文情况'!M6</f>
        <v>0</v>
      </c>
      <c r="L3" s="7"/>
    </row>
    <row r="4" spans="1:12" ht="13.5">
      <c r="A4">
        <f>'发表论文情况'!$B$1</f>
        <v>0</v>
      </c>
      <c r="B4">
        <f>'发表论文情况'!$B$2</f>
        <v>0</v>
      </c>
      <c r="C4">
        <f>'发表论文情况'!$B$3</f>
        <v>0</v>
      </c>
      <c r="D4" s="7" t="str">
        <f>CONCATENATE('发表论文情况'!C7,". ",'发表论文情况'!B7,". ",'发表论文情况'!D7,". ",'发表论文情况'!E7,",",'发表论文情况'!F7,"(",'发表论文情况'!G7,"):",'发表论文情况'!H7,"-",'发表论文情况'!I7,".(IF:",'发表论文情况'!K7,",",'发表论文情况'!L7,")",'发表论文情况'!N7)</f>
        <v>. . . ,():-.(IF:,)</v>
      </c>
      <c r="E4" s="6">
        <f>'发表论文情况'!J7</f>
        <v>0</v>
      </c>
      <c r="F4" s="6">
        <f>'发表论文情况'!M7</f>
        <v>0</v>
      </c>
      <c r="L4" s="7"/>
    </row>
    <row r="5" spans="1:12" ht="13.5">
      <c r="A5">
        <f>'发表论文情况'!$B$1</f>
        <v>0</v>
      </c>
      <c r="B5">
        <f>'发表论文情况'!$B$2</f>
        <v>0</v>
      </c>
      <c r="C5">
        <f>'发表论文情况'!$B$3</f>
        <v>0</v>
      </c>
      <c r="D5" s="7" t="str">
        <f>CONCATENATE('发表论文情况'!C8,". ",'发表论文情况'!B8,". ",'发表论文情况'!D8,". ",'发表论文情况'!E8,",",'发表论文情况'!F8,"(",'发表论文情况'!G8,"):",'发表论文情况'!H8,"-",'发表论文情况'!I8,".(IF:",'发表论文情况'!K8,",",'发表论文情况'!L8,")",'发表论文情况'!N8)</f>
        <v>. . . ,():-.(IF:,)</v>
      </c>
      <c r="E5" s="6">
        <f>'发表论文情况'!J8</f>
        <v>0</v>
      </c>
      <c r="F5" s="6">
        <f>'发表论文情况'!M8</f>
        <v>0</v>
      </c>
      <c r="L5" s="7"/>
    </row>
    <row r="6" spans="1:12" ht="13.5">
      <c r="A6">
        <f>'发表论文情况'!$B$1</f>
        <v>0</v>
      </c>
      <c r="B6">
        <f>'发表论文情况'!$B$2</f>
        <v>0</v>
      </c>
      <c r="C6">
        <f>'发表论文情况'!$B$3</f>
        <v>0</v>
      </c>
      <c r="D6" s="7" t="str">
        <f>CONCATENATE('发表论文情况'!C11,". ",'发表论文情况'!B11,". ",'发表论文情况'!D11,". ",'发表论文情况'!E11,",",'发表论文情况'!F11,"(",'发表论文情况'!G11,"):",'发表论文情况'!H11,"-",'发表论文情况'!I11,".(IF:",'发表论文情况'!K11,",",'发表论文情况'!L11,")",'发表论文情况'!N11)</f>
        <v>. . . ,():-.(IF:,)</v>
      </c>
      <c r="E6" s="6">
        <f>'发表论文情况'!J11</f>
        <v>0</v>
      </c>
      <c r="F6" s="6">
        <f>'发表论文情况'!M11</f>
        <v>0</v>
      </c>
      <c r="L6" s="7"/>
    </row>
    <row r="7" spans="1:12" ht="13.5">
      <c r="A7">
        <f>'发表论文情况'!$B$1</f>
        <v>0</v>
      </c>
      <c r="B7">
        <f>'发表论文情况'!$B$2</f>
        <v>0</v>
      </c>
      <c r="C7">
        <f>'发表论文情况'!$B$3</f>
        <v>0</v>
      </c>
      <c r="D7" s="7" t="str">
        <f>CONCATENATE('发表论文情况'!C12,". ",'发表论文情况'!B12,". ",'发表论文情况'!D12,". ",'发表论文情况'!E12,",",'发表论文情况'!F12,"(",'发表论文情况'!G12,"):",'发表论文情况'!H12,"-",'发表论文情况'!I12,".(IF:",'发表论文情况'!K12,",",'发表论文情况'!L12,")",'发表论文情况'!N12)</f>
        <v>. . . ,():-.(IF:,)</v>
      </c>
      <c r="E7" s="6">
        <f>'发表论文情况'!J12</f>
        <v>0</v>
      </c>
      <c r="F7" s="6">
        <f>'发表论文情况'!M12</f>
        <v>0</v>
      </c>
      <c r="L7" s="7"/>
    </row>
    <row r="8" spans="1:12" ht="13.5">
      <c r="A8" s="19"/>
      <c r="B8" s="19"/>
      <c r="C8" s="19"/>
      <c r="D8" s="20"/>
      <c r="E8" s="19"/>
      <c r="F8" s="19"/>
      <c r="L8" s="7"/>
    </row>
    <row r="9" spans="1:12" ht="13.5">
      <c r="A9">
        <f>'发表论文情况'!$B$1</f>
        <v>0</v>
      </c>
      <c r="B9">
        <f>'发表论文情况'!$B$2</f>
        <v>0</v>
      </c>
      <c r="C9">
        <f>'发表论文情况'!$B$3</f>
        <v>0</v>
      </c>
      <c r="D9" s="7" t="e">
        <f>CONCATENATE(发表论文情况!#REF!,". ",发表论文情况!#REF!,": ",发表论文情况!#REF!,". 专利",发表论文情况!#REF!,"号: ",发表论文情况!#REF!,", ",发表论文情况!#REF!,",",发表论文情况!#REF!)</f>
        <v>#REF!</v>
      </c>
      <c r="E9" s="6"/>
      <c r="F9" s="6"/>
      <c r="L9" s="7"/>
    </row>
    <row r="10" spans="1:12" ht="13.5">
      <c r="A10">
        <f>'发表论文情况'!$B$1</f>
        <v>0</v>
      </c>
      <c r="B10">
        <f>'发表论文情况'!$B$2</f>
        <v>0</v>
      </c>
      <c r="C10">
        <f>'发表论文情况'!$B$3</f>
        <v>0</v>
      </c>
      <c r="D10" s="7" t="str">
        <f>CONCATENATE('发表论文情况'!C15,". ",'发表论文情况'!H15,": ",'发表论文情况'!B15,". 专利",'发表论文情况'!I15,"号: ",'发表论文情况'!J15,", ",'发表论文情况'!K15,",",'发表论文情况'!D15)</f>
        <v>. : . 专利号: , ,</v>
      </c>
      <c r="E10" s="6"/>
      <c r="F10" s="6"/>
      <c r="L10" s="7"/>
    </row>
    <row r="11" spans="1:12" ht="13.5">
      <c r="A11">
        <f>'发表论文情况'!$B$1</f>
        <v>0</v>
      </c>
      <c r="B11">
        <f>'发表论文情况'!$B$2</f>
        <v>0</v>
      </c>
      <c r="C11">
        <f>'发表论文情况'!$B$3</f>
        <v>0</v>
      </c>
      <c r="D11" s="7" t="str">
        <f>CONCATENATE('发表论文情况'!C16,". ",'发表论文情况'!H16,": ",'发表论文情况'!B16,". 专利",'发表论文情况'!I16,"号: ",'发表论文情况'!J16,", ",'发表论文情况'!K16,",",'发表论文情况'!D16)</f>
        <v>. : . 专利号: , ,</v>
      </c>
      <c r="E11" s="6"/>
      <c r="F11" s="6"/>
      <c r="L11" s="7"/>
    </row>
    <row r="12" spans="1:12" ht="13.5">
      <c r="A12">
        <f>'发表论文情况'!$B$1</f>
        <v>0</v>
      </c>
      <c r="B12">
        <f>'发表论文情况'!$B$2</f>
        <v>0</v>
      </c>
      <c r="C12">
        <f>'发表论文情况'!$B$3</f>
        <v>0</v>
      </c>
      <c r="D12" s="7" t="str">
        <f>CONCATENATE('发表论文情况'!C19,". ",'发表论文情况'!H19,": ",'发表论文情况'!B19,". 专利",'发表论文情况'!I19,"号: ",'发表论文情况'!J19,", ",'发表论文情况'!K19,",",'发表论文情况'!D19)</f>
        <v>. : . 专利号: , ,</v>
      </c>
      <c r="E12" s="6"/>
      <c r="F12" s="6"/>
      <c r="L12" s="7"/>
    </row>
    <row r="13" spans="1:12" ht="13.5">
      <c r="A13">
        <f>'发表论文情况'!$B$1</f>
        <v>0</v>
      </c>
      <c r="B13">
        <f>'发表论文情况'!$B$2</f>
        <v>0</v>
      </c>
      <c r="C13">
        <f>'发表论文情况'!$B$3</f>
        <v>0</v>
      </c>
      <c r="D13" s="7" t="str">
        <f>CONCATENATE('发表论文情况'!C20,". ",'发表论文情况'!H20,": ",'发表论文情况'!B20,". 专利",'发表论文情况'!I20,"号: ",'发表论文情况'!J20,", ",'发表论文情况'!K20,",",'发表论文情况'!D20)</f>
        <v>. : . 专利号: , ,</v>
      </c>
      <c r="E13" s="6"/>
      <c r="F13" s="6"/>
      <c r="L13" s="7"/>
    </row>
    <row r="14" ht="13.5">
      <c r="D14" s="3"/>
    </row>
    <row r="15" ht="13.5">
      <c r="D15" s="3"/>
    </row>
    <row r="16" ht="13.5">
      <c r="D16" s="3"/>
    </row>
    <row r="17" ht="13.5">
      <c r="D17" s="3"/>
    </row>
    <row r="18" ht="13.5">
      <c r="D18" s="3"/>
    </row>
    <row r="19" ht="13.5">
      <c r="D19" s="3"/>
    </row>
    <row r="20" ht="13.5">
      <c r="D20" s="3"/>
    </row>
    <row r="21" ht="13.5">
      <c r="D21" s="3"/>
    </row>
    <row r="22" ht="13.5">
      <c r="D2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蔡朕</dc:creator>
  <cp:keywords/>
  <dc:description/>
  <cp:lastModifiedBy>蔡朕</cp:lastModifiedBy>
  <dcterms:created xsi:type="dcterms:W3CDTF">2012-11-28T03:42:37Z</dcterms:created>
  <dcterms:modified xsi:type="dcterms:W3CDTF">2013-05-12T07:03:08Z</dcterms:modified>
  <cp:category/>
  <cp:version/>
  <cp:contentType/>
  <cp:contentStatus/>
</cp:coreProperties>
</file>