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9435" activeTab="0"/>
  </bookViews>
  <sheets>
    <sheet name="发表论文情况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<sst xmlns="http://schemas.openxmlformats.org/spreadsheetml/2006/main" count="59" uniqueCount="54">
  <si>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>学号</t>
  </si>
  <si>
    <t>姓名</t>
  </si>
  <si>
    <t>发表论文</t>
  </si>
  <si>
    <t>刊物类型</t>
  </si>
  <si>
    <t>检索号</t>
  </si>
  <si>
    <t>刊物类型</t>
  </si>
  <si>
    <t>检索号</t>
  </si>
  <si>
    <t>发表论文题目</t>
  </si>
  <si>
    <t>序号</t>
  </si>
  <si>
    <t>发表年</t>
  </si>
  <si>
    <t>期号</t>
  </si>
  <si>
    <t>卷号</t>
  </si>
  <si>
    <t>起始页</t>
  </si>
  <si>
    <t>终止页</t>
  </si>
  <si>
    <t>IF影响因子</t>
  </si>
  <si>
    <t>IF年</t>
  </si>
  <si>
    <t>SCI/SCIE分区</t>
  </si>
  <si>
    <t>发表期刊名(全称)</t>
  </si>
  <si>
    <t>BMC Musculoskeletal Disorders</t>
  </si>
  <si>
    <t>SCI源</t>
  </si>
  <si>
    <t>Q2</t>
  </si>
  <si>
    <t>SCI源</t>
  </si>
  <si>
    <t>SCIE源</t>
  </si>
  <si>
    <t>CSCD源</t>
  </si>
  <si>
    <t>Q1</t>
  </si>
  <si>
    <t>Q4</t>
  </si>
  <si>
    <t>专利名称</t>
  </si>
  <si>
    <t>专利所属单位</t>
  </si>
  <si>
    <t>专利状态</t>
  </si>
  <si>
    <t>受理号/授权号</t>
  </si>
  <si>
    <t>受理/授权日期</t>
  </si>
  <si>
    <t>李德玉, 刘诚睿,钟进荣</t>
  </si>
  <si>
    <t>Liu ChengRui, Niu HaiJun, Pu Fang</t>
  </si>
  <si>
    <t>专利类型</t>
  </si>
  <si>
    <t>发明专利</t>
  </si>
  <si>
    <t>实用新型</t>
  </si>
  <si>
    <t>受理</t>
  </si>
  <si>
    <t>授权</t>
  </si>
  <si>
    <t>一种便携式膀胱尿量超声测量与报警系统</t>
  </si>
  <si>
    <t>北京航空航天大学</t>
  </si>
  <si>
    <t>200910086390.8</t>
  </si>
  <si>
    <t>论文作者（写全  英文逗号分隔）</t>
  </si>
  <si>
    <t>专利作者（写全  英文逗号分隔）</t>
  </si>
  <si>
    <t>学位论文题目</t>
  </si>
  <si>
    <r>
      <rPr>
        <sz val="9"/>
        <rFont val="宋体"/>
        <family val="0"/>
      </rPr>
      <t>示例：</t>
    </r>
  </si>
  <si>
    <t>2012.07.18</t>
  </si>
  <si>
    <t>Q3</t>
  </si>
  <si>
    <t>EI源</t>
  </si>
  <si>
    <t>学号</t>
  </si>
  <si>
    <t>姓名</t>
  </si>
  <si>
    <t>学位论文题目</t>
  </si>
  <si>
    <t>13/已录用</t>
  </si>
  <si>
    <t>000392424700010</t>
  </si>
  <si>
    <t>The effect of physical loading on calcaneus quantitative ultrasound measurement: a cross-section study[J]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</si>
</sst>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20"/>
      <name val="宋体"/>
      <family val="0"/>
    </font>
    <font>
      <sz val="11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黑体"/>
      <family val="3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0"/>
      <color rgb="FF9C0006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readingOrder="1"/>
    </xf>
    <xf numFmtId="0" fontId="40" fillId="0" borderId="0" xfId="0" applyFont="1" applyBorder="1" applyAlignment="1">
      <alignment vertical="center" readingOrder="1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4" fillId="20" borderId="10" xfId="39" applyFont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30" fillId="21" borderId="0" xfId="40" applyAlignment="1">
      <alignment vertical="center" wrapText="1"/>
    </xf>
    <xf numFmtId="0" fontId="45" fillId="33" borderId="10" xfId="51" applyFont="1" applyFill="1" applyBorder="1" applyAlignment="1">
      <alignment vertical="center"/>
    </xf>
    <xf numFmtId="0" fontId="45" fillId="33" borderId="10" xfId="51" applyFont="1" applyFill="1" applyBorder="1" applyAlignment="1">
      <alignment vertical="center" wrapText="1"/>
    </xf>
    <xf numFmtId="0" fontId="45" fillId="33" borderId="10" xfId="51" applyFont="1" applyFill="1" applyBorder="1" applyAlignment="1">
      <alignment vertical="center"/>
    </xf>
    <xf numFmtId="0" fontId="45" fillId="33" borderId="10" xfId="51" applyFont="1" applyFill="1" applyBorder="1" applyAlignment="1">
      <alignment horizontal="left" vertical="center"/>
    </xf>
    <xf numFmtId="49" fontId="45" fillId="33" borderId="10" xfId="51" applyNumberFormat="1" applyFont="1" applyFill="1" applyBorder="1" applyAlignment="1">
      <alignment horizontal="left" vertical="center"/>
    </xf>
    <xf numFmtId="0" fontId="44" fillId="20" borderId="10" xfId="39" applyFont="1" applyBorder="1" applyAlignment="1">
      <alignment vertical="center" wrapText="1"/>
    </xf>
    <xf numFmtId="0" fontId="30" fillId="21" borderId="10" xfId="40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5" fillId="0" borderId="10" xfId="51" applyFont="1" applyFill="1" applyBorder="1" applyAlignment="1">
      <alignment vertical="center" wrapText="1"/>
    </xf>
    <xf numFmtId="0" fontId="45" fillId="0" borderId="10" xfId="51" applyFont="1" applyFill="1" applyBorder="1" applyAlignment="1">
      <alignment vertical="center"/>
    </xf>
    <xf numFmtId="0" fontId="45" fillId="0" borderId="10" xfId="5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133350</xdr:rowOff>
    </xdr:from>
    <xdr:to>
      <xdr:col>3</xdr:col>
      <xdr:colOff>1314450</xdr:colOff>
      <xdr:row>2</xdr:row>
      <xdr:rowOff>581025</xdr:rowOff>
    </xdr:to>
    <xdr:sp>
      <xdr:nvSpPr>
        <xdr:cNvPr id="1" name="文本框 1"/>
        <xdr:cNvSpPr txBox="1">
          <a:spLocks noChangeArrowheads="1"/>
        </xdr:cNvSpPr>
      </xdr:nvSpPr>
      <xdr:spPr>
        <a:xfrm>
          <a:off x="3295650" y="133350"/>
          <a:ext cx="2819400" cy="1266825"/>
        </a:xfrm>
        <a:prstGeom prst="rect">
          <a:avLst/>
        </a:prstGeom>
        <a:gradFill rotWithShape="1">
          <a:gsLst>
            <a:gs pos="0">
              <a:srgbClr val="FFFF80"/>
            </a:gs>
            <a:gs pos="50000">
              <a:srgbClr val="FFFFB3"/>
            </a:gs>
            <a:gs pos="100000">
              <a:srgbClr val="FFFFDA"/>
            </a:gs>
          </a:gsLst>
          <a:lin ang="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、姓名，学号，论文题目不要忘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、直接在表内按示例例填写，千万不要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整行删除或插入新的一行。否则无法索引或录入。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.421875" style="0" customWidth="1"/>
    <col min="2" max="2" width="37.140625" style="0" customWidth="1"/>
    <col min="3" max="3" width="30.421875" style="0" bestFit="1" customWidth="1"/>
    <col min="4" max="4" width="24.7109375" style="0" bestFit="1" customWidth="1"/>
    <col min="5" max="5" width="7.00390625" style="0" customWidth="1"/>
    <col min="6" max="6" width="8.28125" style="0" bestFit="1" customWidth="1"/>
    <col min="7" max="7" width="4.7109375" style="0" bestFit="1" customWidth="1"/>
    <col min="8" max="8" width="9.140625" style="0" customWidth="1"/>
    <col min="9" max="9" width="10.00390625" style="0" customWidth="1"/>
    <col min="10" max="10" width="12.57421875" style="0" customWidth="1"/>
    <col min="11" max="11" width="12.28125" style="0" customWidth="1"/>
    <col min="12" max="12" width="5.421875" style="0" bestFit="1" customWidth="1"/>
    <col min="13" max="13" width="9.7109375" style="0" customWidth="1"/>
  </cols>
  <sheetData>
    <row r="1" spans="1:22" ht="32.25" customHeight="1">
      <c r="A1" s="15" t="s">
        <v>48</v>
      </c>
      <c r="B1" s="26"/>
      <c r="R1" s="5" t="s">
        <v>21</v>
      </c>
      <c r="S1" s="5">
        <v>2007</v>
      </c>
      <c r="T1" s="5" t="s">
        <v>24</v>
      </c>
      <c r="U1" t="s">
        <v>34</v>
      </c>
      <c r="V1" s="5" t="s">
        <v>36</v>
      </c>
    </row>
    <row r="2" spans="1:22" ht="32.25" customHeight="1">
      <c r="A2" s="15" t="s">
        <v>49</v>
      </c>
      <c r="B2" s="26"/>
      <c r="R2" s="5" t="s">
        <v>22</v>
      </c>
      <c r="S2" s="5">
        <v>2008</v>
      </c>
      <c r="T2" s="5" t="s">
        <v>20</v>
      </c>
      <c r="U2" t="s">
        <v>35</v>
      </c>
      <c r="V2" s="5" t="s">
        <v>37</v>
      </c>
    </row>
    <row r="3" spans="1:20" ht="46.5" customHeight="1">
      <c r="A3" s="25" t="s">
        <v>50</v>
      </c>
      <c r="B3" s="26"/>
      <c r="R3" s="5" t="s">
        <v>47</v>
      </c>
      <c r="S3" s="5">
        <v>2009</v>
      </c>
      <c r="T3" s="5" t="s">
        <v>46</v>
      </c>
    </row>
    <row r="4" spans="1:20" ht="33.75">
      <c r="A4" s="20" t="s">
        <v>44</v>
      </c>
      <c r="B4" s="21" t="s">
        <v>53</v>
      </c>
      <c r="C4" s="22" t="s">
        <v>32</v>
      </c>
      <c r="D4" s="22" t="s">
        <v>18</v>
      </c>
      <c r="E4" s="23">
        <v>2012</v>
      </c>
      <c r="F4" s="23" t="s">
        <v>51</v>
      </c>
      <c r="G4" s="22">
        <v>1</v>
      </c>
      <c r="H4" s="22">
        <v>70</v>
      </c>
      <c r="I4" s="22">
        <v>71</v>
      </c>
      <c r="J4" s="22" t="s">
        <v>19</v>
      </c>
      <c r="K4" s="23">
        <v>1.577</v>
      </c>
      <c r="L4" s="23">
        <v>2011</v>
      </c>
      <c r="M4" s="23" t="s">
        <v>52</v>
      </c>
      <c r="N4" s="22" t="s">
        <v>20</v>
      </c>
      <c r="R4" s="5" t="s">
        <v>23</v>
      </c>
      <c r="S4" s="5">
        <v>2010</v>
      </c>
      <c r="T4" s="5" t="s">
        <v>25</v>
      </c>
    </row>
    <row r="5" spans="1:20" s="6" customFormat="1" ht="13.5">
      <c r="A5" s="15" t="s">
        <v>8</v>
      </c>
      <c r="B5" s="15" t="s">
        <v>7</v>
      </c>
      <c r="C5" s="15" t="s">
        <v>41</v>
      </c>
      <c r="D5" s="15" t="s">
        <v>17</v>
      </c>
      <c r="E5" s="15" t="s">
        <v>9</v>
      </c>
      <c r="F5" s="15" t="s">
        <v>11</v>
      </c>
      <c r="G5" s="15" t="s">
        <v>10</v>
      </c>
      <c r="H5" s="15" t="s">
        <v>12</v>
      </c>
      <c r="I5" s="15" t="s">
        <v>13</v>
      </c>
      <c r="J5" s="15" t="s">
        <v>5</v>
      </c>
      <c r="K5" s="15" t="s">
        <v>14</v>
      </c>
      <c r="L5" s="15" t="s">
        <v>15</v>
      </c>
      <c r="M5" s="15" t="s">
        <v>6</v>
      </c>
      <c r="N5" s="15" t="s">
        <v>16</v>
      </c>
      <c r="S5" s="5">
        <v>2011</v>
      </c>
      <c r="T5"/>
    </row>
    <row r="6" spans="1:20" ht="13.5">
      <c r="A6" s="20"/>
      <c r="B6" s="21"/>
      <c r="C6" s="22"/>
      <c r="D6" s="22"/>
      <c r="E6" s="23"/>
      <c r="F6" s="23"/>
      <c r="G6" s="22"/>
      <c r="H6" s="22"/>
      <c r="I6" s="22"/>
      <c r="J6" s="22"/>
      <c r="K6" s="23"/>
      <c r="L6" s="23"/>
      <c r="M6" s="23"/>
      <c r="N6" s="22"/>
      <c r="R6" s="5"/>
      <c r="S6" s="5"/>
      <c r="T6" s="5"/>
    </row>
    <row r="7" spans="1:19" s="18" customFormat="1" ht="13.5">
      <c r="A7" s="27"/>
      <c r="B7" s="28"/>
      <c r="C7" s="29"/>
      <c r="D7" s="29"/>
      <c r="E7" s="30"/>
      <c r="F7" s="29"/>
      <c r="G7" s="29"/>
      <c r="H7" s="29"/>
      <c r="I7" s="29"/>
      <c r="J7" s="29"/>
      <c r="K7" s="30"/>
      <c r="L7" s="30"/>
      <c r="M7" s="30"/>
      <c r="N7" s="29"/>
      <c r="S7" s="31"/>
    </row>
    <row r="8" spans="1:14" ht="13.5">
      <c r="A8" s="8"/>
      <c r="B8" s="13"/>
      <c r="C8" s="13"/>
      <c r="D8" s="13"/>
      <c r="E8" s="9"/>
      <c r="F8" s="9"/>
      <c r="G8" s="9"/>
      <c r="H8" s="9"/>
      <c r="I8" s="9"/>
      <c r="J8" s="9"/>
      <c r="K8" s="9"/>
      <c r="L8" s="9"/>
      <c r="M8" s="10"/>
      <c r="N8" s="11"/>
    </row>
    <row r="9" spans="1:14" ht="13.5">
      <c r="A9" s="8"/>
      <c r="B9" s="13"/>
      <c r="C9" s="13"/>
      <c r="D9" s="13"/>
      <c r="E9" s="9"/>
      <c r="F9" s="9"/>
      <c r="G9" s="9"/>
      <c r="H9" s="9"/>
      <c r="I9" s="9"/>
      <c r="J9" s="9"/>
      <c r="K9" s="9"/>
      <c r="L9" s="9"/>
      <c r="M9" s="10"/>
      <c r="N9" s="11"/>
    </row>
    <row r="10" spans="1:14" ht="13.5">
      <c r="A10" s="8"/>
      <c r="B10" s="13"/>
      <c r="C10" s="13"/>
      <c r="D10" s="13"/>
      <c r="E10" s="9"/>
      <c r="F10" s="9"/>
      <c r="G10" s="9"/>
      <c r="H10" s="9"/>
      <c r="I10" s="9"/>
      <c r="J10" s="9"/>
      <c r="K10" s="9"/>
      <c r="L10" s="9"/>
      <c r="M10" s="10"/>
      <c r="N10" s="11"/>
    </row>
    <row r="11" spans="1:14" ht="13.5">
      <c r="A11" s="8"/>
      <c r="B11" s="13"/>
      <c r="C11" s="13"/>
      <c r="D11" s="13"/>
      <c r="E11" s="9"/>
      <c r="F11" s="9"/>
      <c r="G11" s="9"/>
      <c r="H11" s="9"/>
      <c r="I11" s="9"/>
      <c r="J11" s="9"/>
      <c r="K11" s="9"/>
      <c r="L11" s="9"/>
      <c r="M11" s="10"/>
      <c r="N11" s="11"/>
    </row>
    <row r="12" spans="1:14" ht="13.5">
      <c r="A12" s="8"/>
      <c r="B12" s="13"/>
      <c r="C12" s="13"/>
      <c r="D12" s="13"/>
      <c r="E12" s="9"/>
      <c r="F12" s="9"/>
      <c r="G12" s="9"/>
      <c r="H12" s="9"/>
      <c r="I12" s="9"/>
      <c r="J12" s="9"/>
      <c r="K12" s="9"/>
      <c r="L12" s="9"/>
      <c r="M12" s="10"/>
      <c r="N12" s="11"/>
    </row>
    <row r="13" spans="1:14" ht="13.5">
      <c r="A13" s="20" t="s">
        <v>44</v>
      </c>
      <c r="B13" s="21" t="s">
        <v>38</v>
      </c>
      <c r="C13" s="22" t="s">
        <v>31</v>
      </c>
      <c r="D13" s="22" t="s">
        <v>39</v>
      </c>
      <c r="E13" s="22"/>
      <c r="F13" s="22"/>
      <c r="G13" s="22"/>
      <c r="H13" s="22" t="s">
        <v>34</v>
      </c>
      <c r="I13" s="22" t="s">
        <v>37</v>
      </c>
      <c r="J13" s="24" t="s">
        <v>40</v>
      </c>
      <c r="K13" s="22" t="s">
        <v>45</v>
      </c>
      <c r="L13" s="22"/>
      <c r="M13" s="22"/>
      <c r="N13" s="22"/>
    </row>
    <row r="14" spans="1:14" s="18" customFormat="1" ht="13.5">
      <c r="A14" s="15" t="s">
        <v>8</v>
      </c>
      <c r="B14" s="15" t="s">
        <v>26</v>
      </c>
      <c r="C14" s="15" t="s">
        <v>42</v>
      </c>
      <c r="D14" s="15" t="s">
        <v>27</v>
      </c>
      <c r="E14" s="15"/>
      <c r="F14" s="15"/>
      <c r="G14" s="15"/>
      <c r="H14" s="15" t="s">
        <v>33</v>
      </c>
      <c r="I14" s="15" t="s">
        <v>28</v>
      </c>
      <c r="J14" s="15" t="s">
        <v>29</v>
      </c>
      <c r="K14" s="15" t="s">
        <v>30</v>
      </c>
      <c r="L14" s="15"/>
      <c r="M14" s="15"/>
      <c r="N14" s="15"/>
    </row>
    <row r="15" spans="1:14" ht="13.5">
      <c r="A15" s="8"/>
      <c r="B15" s="13"/>
      <c r="C15" s="13"/>
      <c r="D15" s="13"/>
      <c r="E15" s="9"/>
      <c r="F15" s="9"/>
      <c r="G15" s="9"/>
      <c r="H15" s="9"/>
      <c r="I15" s="9"/>
      <c r="J15" s="16"/>
      <c r="K15" s="9"/>
      <c r="L15" s="9"/>
      <c r="M15" s="10"/>
      <c r="N15" s="11"/>
    </row>
    <row r="16" spans="1:14" ht="13.5">
      <c r="A16" s="12"/>
      <c r="B16" s="14"/>
      <c r="C16" s="14"/>
      <c r="D16" s="14"/>
      <c r="E16" s="12"/>
      <c r="F16" s="12"/>
      <c r="G16" s="12"/>
      <c r="H16" s="12"/>
      <c r="I16" s="12"/>
      <c r="J16" s="16"/>
      <c r="K16" s="12"/>
      <c r="L16" s="12"/>
      <c r="M16" s="12"/>
      <c r="N16" s="12"/>
    </row>
    <row r="17" spans="1:14" s="6" customFormat="1" ht="13.5">
      <c r="A17" s="12"/>
      <c r="B17" s="14"/>
      <c r="C17" s="14"/>
      <c r="D17" s="14"/>
      <c r="E17" s="12"/>
      <c r="F17" s="12"/>
      <c r="G17" s="12"/>
      <c r="H17" s="12"/>
      <c r="I17" s="12"/>
      <c r="J17" s="16"/>
      <c r="K17" s="12"/>
      <c r="L17" s="12"/>
      <c r="M17" s="12"/>
      <c r="N17" s="12"/>
    </row>
    <row r="18" spans="1:14" ht="13.5">
      <c r="A18" s="12"/>
      <c r="B18" s="14"/>
      <c r="C18" s="14"/>
      <c r="D18" s="14"/>
      <c r="E18" s="12"/>
      <c r="F18" s="12"/>
      <c r="G18" s="12"/>
      <c r="H18" s="12"/>
      <c r="I18" s="12"/>
      <c r="J18" s="16"/>
      <c r="K18" s="12"/>
      <c r="L18" s="12"/>
      <c r="M18" s="12"/>
      <c r="N18" s="12"/>
    </row>
    <row r="19" spans="1:14" ht="13.5">
      <c r="A19" s="12"/>
      <c r="B19" s="14"/>
      <c r="C19" s="14"/>
      <c r="D19" s="14"/>
      <c r="E19" s="12"/>
      <c r="F19" s="12"/>
      <c r="G19" s="12"/>
      <c r="H19" s="12"/>
      <c r="I19" s="12"/>
      <c r="J19" s="17"/>
      <c r="K19" s="12"/>
      <c r="L19" s="12"/>
      <c r="M19" s="12"/>
      <c r="N19" s="12"/>
    </row>
    <row r="20" spans="1:14" ht="13.5">
      <c r="A20" s="12"/>
      <c r="B20" s="14"/>
      <c r="C20" s="14"/>
      <c r="D20" s="14"/>
      <c r="E20" s="12"/>
      <c r="F20" s="12"/>
      <c r="G20" s="12"/>
      <c r="H20" s="12"/>
      <c r="I20" s="12"/>
      <c r="J20" s="17"/>
      <c r="K20" s="12"/>
      <c r="L20" s="12"/>
      <c r="M20" s="12"/>
      <c r="N20" s="12"/>
    </row>
    <row r="21" spans="1:14" ht="13.5">
      <c r="A21" s="12"/>
      <c r="B21" s="14"/>
      <c r="C21" s="14"/>
      <c r="D21" s="14"/>
      <c r="E21" s="12"/>
      <c r="F21" s="12"/>
      <c r="G21" s="12"/>
      <c r="H21" s="12"/>
      <c r="I21" s="12"/>
      <c r="J21" s="17"/>
      <c r="K21" s="12"/>
      <c r="L21" s="12"/>
      <c r="M21" s="12"/>
      <c r="N21" s="12"/>
    </row>
  </sheetData>
  <sheetProtection/>
  <dataValidations count="6">
    <dataValidation type="list" allowBlank="1" showInputMessage="1" showErrorMessage="1" sqref="J8:J12">
      <formula1>$R$1:$R$11</formula1>
    </dataValidation>
    <dataValidation type="list" allowBlank="1" showInputMessage="1" showErrorMessage="1" sqref="H15:H21">
      <formula1>$U$1:$U$7</formula1>
    </dataValidation>
    <dataValidation type="list" allowBlank="1" showInputMessage="1" showErrorMessage="1" sqref="I15:I21">
      <formula1>$V$1:$V$6</formula1>
    </dataValidation>
    <dataValidation type="list" allowBlank="1" showInputMessage="1" showErrorMessage="1" sqref="L13:L18">
      <formula1>$S$1:$S$15</formula1>
    </dataValidation>
    <dataValidation type="list" allowBlank="1" showInputMessage="1" showErrorMessage="1" sqref="N8:N14">
      <formula1>$T$1:$T$7</formula1>
    </dataValidation>
    <dataValidation type="list" allowBlank="1" showInputMessage="1" showErrorMessage="1" sqref="L8:L12">
      <formula1>$S$1:$S$8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2" sqref="C2"/>
    </sheetView>
  </sheetViews>
  <sheetFormatPr defaultColWidth="9.140625" defaultRowHeight="15"/>
  <cols>
    <col min="3" max="3" width="11.421875" style="0" bestFit="1" customWidth="1"/>
    <col min="4" max="4" width="44.8515625" style="0" customWidth="1"/>
  </cols>
  <sheetData>
    <row r="1" spans="1:6" ht="13.5">
      <c r="A1" s="4" t="s">
        <v>0</v>
      </c>
      <c r="B1" s="4" t="s">
        <v>1</v>
      </c>
      <c r="C1" s="4" t="s">
        <v>43</v>
      </c>
      <c r="D1" s="1" t="s">
        <v>2</v>
      </c>
      <c r="E1" s="2" t="s">
        <v>3</v>
      </c>
      <c r="F1" s="1" t="s">
        <v>4</v>
      </c>
    </row>
    <row r="2" spans="1:12" ht="51">
      <c r="A2">
        <f>IF(ISBLANK('发表论文情况'!C6),"",'发表论文情况'!$B$1)</f>
      </c>
      <c r="B2">
        <f>IF(ISBLANK('发表论文情况'!C6),"",'发表论文情况'!$B$2)</f>
      </c>
      <c r="C2">
        <f>IF(ISBLANK('发表论文情况'!C6),"",'发表论文情况'!$B$3)</f>
      </c>
      <c r="D2" s="7">
        <f>IF(ISBLANK('发表论文情况'!C6),"",CONCATENATE('发表论文情况'!C6,". ",'发表论文情况'!B6,". ",'发表论文情况'!D6,". ",'发表论文情况'!E6,",",IF(ISBLANK('发表论文情况'!F6),"",'发表论文情况'!F6),IF(ISBLANK('发表论文情况'!G6),"","("&amp;'发表论文情况'!G6&amp;")"),IF(ISBLANK('发表论文情况'!H6),"",":"&amp;'发表论文情况'!H6&amp;"-"&amp;'发表论文情况'!I6),".",IF(ISBLANK('发表论文情况'!K6),"","("&amp;"IF:"&amp;'发表论文情况'!K6&amp;","&amp;'发表论文情况'!L6&amp;")"&amp;'发表论文情况'!N6)))</f>
      </c>
      <c r="E2" s="6">
        <f>IF(ISBLANK('发表论文情况'!J6),"",'发表论文情况'!J6)</f>
      </c>
      <c r="F2" s="6">
        <f>IF(ISBLANK('发表论文情况'!M6),"",'发表论文情况'!M6)</f>
      </c>
      <c r="L2" s="7"/>
    </row>
    <row r="3" spans="1:12" ht="13.5">
      <c r="A3">
        <f>IF(ISBLANK('发表论文情况'!C7),"",'发表论文情况'!$B$1)</f>
      </c>
      <c r="B3">
        <f>IF(ISBLANK('发表论文情况'!C7),"",'发表论文情况'!$B$2)</f>
      </c>
      <c r="C3">
        <f>IF(ISBLANK('发表论文情况'!C7),"",'发表论文情况'!$B$3)</f>
      </c>
      <c r="D3" s="7">
        <f>IF(ISBLANK('发表论文情况'!C7),"",CONCATENATE('发表论文情况'!C7,". ",'发表论文情况'!B7,". ",'发表论文情况'!D7,". ",'发表论文情况'!E7,",",IF(ISBLANK('发表论文情况'!F7),"",'发表论文情况'!F7),IF(ISBLANK('发表论文情况'!G7),"","("&amp;'发表论文情况'!G7&amp;")"),IF(ISBLANK('发表论文情况'!H7),"",":"&amp;'发表论文情况'!H7&amp;"-"&amp;'发表论文情况'!I7),".",IF(ISBLANK('发表论文情况'!K7),"","("&amp;"IF:"&amp;'发表论文情况'!K7&amp;","&amp;'发表论文情况'!L7&amp;")"&amp;'发表论文情况'!N7)))</f>
      </c>
      <c r="E3" s="6">
        <f>IF(ISBLANK('发表论文情况'!J7),"",'发表论文情况'!J7)</f>
      </c>
      <c r="F3" s="6">
        <f>IF(ISBLANK('发表论文情况'!M7),"",'发表论文情况'!M7)</f>
      </c>
      <c r="L3" s="7"/>
    </row>
    <row r="4" spans="1:12" ht="13.5">
      <c r="A4">
        <f>IF(ISBLANK('发表论文情况'!C8),"",'发表论文情况'!$B$1)</f>
      </c>
      <c r="B4">
        <f>IF(ISBLANK('发表论文情况'!C8),"",'发表论文情况'!$B$2)</f>
      </c>
      <c r="C4">
        <f>IF(ISBLANK('发表论文情况'!C8),"",'发表论文情况'!$B$3)</f>
      </c>
      <c r="D4" s="7">
        <f>IF(ISBLANK('发表论文情况'!C8),"",CONCATENATE('发表论文情况'!C8,". ",'发表论文情况'!B8,". ",'发表论文情况'!D8,". ",'发表论文情况'!E8,",",IF(ISBLANK('发表论文情况'!F8),"",'发表论文情况'!F8),IF(ISBLANK('发表论文情况'!G8),"","("&amp;'发表论文情况'!G8&amp;")"),IF(ISBLANK('发表论文情况'!H8),"",":"&amp;'发表论文情况'!H8&amp;"-"&amp;'发表论文情况'!I8),".",IF(ISBLANK('发表论文情况'!K8),"","("&amp;"IF:"&amp;'发表论文情况'!K8&amp;","&amp;'发表论文情况'!L8&amp;")"&amp;'发表论文情况'!N8)))</f>
      </c>
      <c r="E4" s="6">
        <f>IF(ISBLANK('发表论文情况'!J8),"",'发表论文情况'!J8)</f>
      </c>
      <c r="F4" s="6">
        <f>IF(ISBLANK('发表论文情况'!M8),"",'发表论文情况'!M8)</f>
      </c>
      <c r="L4" s="7"/>
    </row>
    <row r="5" spans="1:12" ht="13.5">
      <c r="A5">
        <f>IF(ISBLANK('发表论文情况'!C9),"",'发表论文情况'!$B$1)</f>
      </c>
      <c r="B5">
        <f>IF(ISBLANK('发表论文情况'!C9),"",'发表论文情况'!$B$2)</f>
      </c>
      <c r="C5">
        <f>IF(ISBLANK('发表论文情况'!C9),"",'发表论文情况'!$B$3)</f>
      </c>
      <c r="D5" s="7">
        <f>IF(ISBLANK('发表论文情况'!C9),"",CONCATENATE('发表论文情况'!C9,". ",'发表论文情况'!B9,". ",'发表论文情况'!D9,". ",'发表论文情况'!E9,",",IF(ISBLANK('发表论文情况'!F9),"",'发表论文情况'!F9),IF(ISBLANK('发表论文情况'!G9),"","("&amp;'发表论文情况'!G9&amp;")"),IF(ISBLANK('发表论文情况'!H9),"",":"&amp;'发表论文情况'!H9&amp;"-"&amp;'发表论文情况'!I9),".",IF(ISBLANK('发表论文情况'!K9),"","("&amp;"IF:"&amp;'发表论文情况'!K9&amp;","&amp;'发表论文情况'!L9&amp;")"&amp;'发表论文情况'!N9)))</f>
      </c>
      <c r="E5" s="6">
        <f>IF(ISBLANK('发表论文情况'!J9),"",'发表论文情况'!J9)</f>
      </c>
      <c r="F5" s="6">
        <f>IF(ISBLANK('发表论文情况'!M9),"",'发表论文情况'!M9)</f>
      </c>
      <c r="L5" s="7"/>
    </row>
    <row r="6" spans="1:12" ht="13.5">
      <c r="A6">
        <f>IF(ISBLANK('发表论文情况'!C10),"",'发表论文情况'!$B$1)</f>
      </c>
      <c r="B6">
        <f>IF(ISBLANK('发表论文情况'!C10),"",'发表论文情况'!$B$2)</f>
      </c>
      <c r="C6">
        <f>IF(ISBLANK('发表论文情况'!C10),"",'发表论文情况'!$B$3)</f>
      </c>
      <c r="D6" s="7">
        <f>IF(ISBLANK('发表论文情况'!C10),"",CONCATENATE('发表论文情况'!C10,". ",'发表论文情况'!B10,". ",'发表论文情况'!D10,". ",'发表论文情况'!E10,",",IF(ISBLANK('发表论文情况'!F10),"",'发表论文情况'!F10),IF(ISBLANK('发表论文情况'!G10),"","("&amp;'发表论文情况'!G10&amp;")"),IF(ISBLANK('发表论文情况'!H10),"",":"&amp;'发表论文情况'!H10&amp;"-"&amp;'发表论文情况'!I10),".",IF(ISBLANK('发表论文情况'!K10),"","("&amp;"IF:"&amp;'发表论文情况'!K10&amp;","&amp;'发表论文情况'!L10&amp;")"&amp;'发表论文情况'!N10)))</f>
      </c>
      <c r="E6" s="6">
        <f>IF(ISBLANK('发表论文情况'!J10),"",'发表论文情况'!J10)</f>
      </c>
      <c r="F6" s="6">
        <f>IF(ISBLANK('发表论文情况'!M10),"",'发表论文情况'!M10)</f>
      </c>
      <c r="L6" s="7"/>
    </row>
    <row r="7" spans="1:12" ht="13.5">
      <c r="A7">
        <f>IF(ISBLANK('发表论文情况'!C11),"",'发表论文情况'!$B$1)</f>
      </c>
      <c r="B7">
        <f>IF(ISBLANK('发表论文情况'!C11),"",'发表论文情况'!$B$2)</f>
      </c>
      <c r="C7">
        <f>IF(ISBLANK('发表论文情况'!C11),"",'发表论文情况'!$B$3)</f>
      </c>
      <c r="D7" s="7">
        <f>IF(ISBLANK('发表论文情况'!C11),"",CONCATENATE('发表论文情况'!C11,". ",'发表论文情况'!B11,". ",'发表论文情况'!D11,". ",'发表论文情况'!E11,",",IF(ISBLANK('发表论文情况'!F11),"",'发表论文情况'!F11),IF(ISBLANK('发表论文情况'!G11),"","("&amp;'发表论文情况'!G11&amp;")"),IF(ISBLANK('发表论文情况'!H11),"",":"&amp;'发表论文情况'!H11&amp;"-"&amp;'发表论文情况'!I11),".",IF(ISBLANK('发表论文情况'!K11),"","("&amp;"IF:"&amp;'发表论文情况'!K11&amp;","&amp;'发表论文情况'!L11&amp;")"&amp;'发表论文情况'!N11)))</f>
      </c>
      <c r="E7" s="6">
        <f>IF(ISBLANK('发表论文情况'!J11),"",'发表论文情况'!J11)</f>
      </c>
      <c r="F7" s="6">
        <f>IF(ISBLANK('发表论文情况'!M11),"",'发表论文情况'!M11)</f>
      </c>
      <c r="L7" s="7"/>
    </row>
    <row r="8" spans="1:12" ht="13.5">
      <c r="A8">
        <f>IF(ISBLANK('发表论文情况'!C12),"",'发表论文情况'!$B$1)</f>
      </c>
      <c r="B8">
        <f>IF(ISBLANK('发表论文情况'!C12),"",'发表论文情况'!$B$2)</f>
      </c>
      <c r="C8">
        <f>IF(ISBLANK('发表论文情况'!C12),"",'发表论文情况'!$B$3)</f>
      </c>
      <c r="D8" s="7">
        <f>IF(ISBLANK('发表论文情况'!C12),"",CONCATENATE('发表论文情况'!C12,". ",'发表论文情况'!B12,". ",'发表论文情况'!D12,". ",'发表论文情况'!E12,",",IF(ISBLANK('发表论文情况'!F12),"",'发表论文情况'!F12),IF(ISBLANK('发表论文情况'!G12),"","("&amp;'发表论文情况'!G12&amp;")"),IF(ISBLANK('发表论文情况'!H12),"",":"&amp;'发表论文情况'!H12&amp;"-"&amp;'发表论文情况'!I12),".",IF(ISBLANK('发表论文情况'!K12),"","("&amp;"IF:"&amp;'发表论文情况'!K12&amp;","&amp;'发表论文情况'!L12&amp;")"&amp;'发表论文情况'!N12)))</f>
      </c>
      <c r="E8" s="6">
        <f>IF(ISBLANK('发表论文情况'!J12),"",'发表论文情况'!J12)</f>
      </c>
      <c r="F8" s="6">
        <f>IF(ISBLANK('发表论文情况'!M12),"",'发表论文情况'!M12)</f>
      </c>
      <c r="L8" s="7"/>
    </row>
    <row r="9" spans="4:12" ht="25.5">
      <c r="D9" s="7" t="str">
        <f>IF(ISBLANK('发表论文情况'!C13),"",CONCATENATE('发表论文情况'!C13,". ",'发表论文情况'!B13,". ",'发表论文情况'!D13,". ",'发表论文情况'!E13,",",IF(ISBLANK('发表论文情况'!F13),"",'发表论文情况'!F13),IF(ISBLANK('发表论文情况'!G13),"","("&amp;'发表论文情况'!G13&amp;")"),IF(ISBLANK('发表论文情况'!H13),"",":"&amp;'发表论文情况'!H13&amp;"-"&amp;'发表论文情况'!I13),".",IF(ISBLANK('发表论文情况'!K13),"","("&amp;"IF:"&amp;'发表论文情况'!K13&amp;","&amp;'发表论文情况'!L13&amp;")"&amp;'发表论文情况'!N13)))</f>
        <v>李德玉, 刘诚睿,钟进荣. 一种便携式膀胱尿量超声测量与报警系统. 北京航空航天大学. ,:发明专利-授权.(IF:2012.07.18,)</v>
      </c>
      <c r="E9" s="6"/>
      <c r="F9" s="6">
        <f>IF(ISBLANK('发表论文情况'!M13),"",'发表论文情况'!M13)</f>
      </c>
      <c r="L9" s="7"/>
    </row>
    <row r="10" spans="1:12" ht="47.25" customHeight="1">
      <c r="A10" s="19">
        <f>IF(ISBLANK('发表论文情况'!C14),"",'发表论文情况'!$B$1)</f>
        <v>0</v>
      </c>
      <c r="B10" s="19">
        <f>IF(ISBLANK('发表论文情况'!C14),"",'发表论文情况'!$B$2)</f>
        <v>0</v>
      </c>
      <c r="C10" s="19">
        <f>IF(ISBLANK('发表论文情况'!C14),"",'发表论文情况'!$B$3)</f>
        <v>0</v>
      </c>
      <c r="D10" s="19" t="str">
        <f>CONCATENATE('发表论文情况'!C14,". ",'发表论文情况'!H14,": ",'发表论文情况'!B14,". 专利",'发表论文情况'!I14,"号: ",'发表论文情况'!J14,", ",'发表论文情况'!K14,",",'发表论文情况'!D14)</f>
        <v>专利作者（写全  英文逗号分隔）. 专利类型: 专利名称. 专利专利状态号: 受理号/授权号, 受理/授权日期,专利所属单位</v>
      </c>
      <c r="E10" s="19"/>
      <c r="F10" s="19">
        <f>IF(ISBLANK('发表论文情况'!M14),"",'发表论文情况'!M14)</f>
      </c>
      <c r="L10" s="7"/>
    </row>
    <row r="11" spans="1:12" ht="13.5">
      <c r="A11">
        <f>IF(ISBLANK('发表论文情况'!C15),"",'发表论文情况'!$B$1)</f>
      </c>
      <c r="B11">
        <f>IF(ISBLANK('发表论文情况'!C15),"",'发表论文情况'!$B$2)</f>
      </c>
      <c r="C11">
        <f>IF(ISBLANK('发表论文情况'!C15),"",'发表论文情况'!$B$3)</f>
      </c>
      <c r="D11" s="7">
        <f>IF(ISBLANK('发表论文情况'!B15),"",CONCATENATE('发表论文情况'!C15,". ",'发表论文情况'!H15,": ",'发表论文情况'!B15,". 专利",'发表论文情况'!I15,"号: ",'发表论文情况'!J15,", ",'发表论文情况'!K15,",",'发表论文情况'!D15))</f>
      </c>
      <c r="E11" s="6"/>
      <c r="F11" s="6"/>
      <c r="L11" s="7"/>
    </row>
    <row r="12" spans="1:12" ht="13.5">
      <c r="A12">
        <f>IF(ISBLANK('发表论文情况'!C16),"",'发表论文情况'!$B$1)</f>
      </c>
      <c r="B12">
        <f>IF(ISBLANK('发表论文情况'!C16),"",'发表论文情况'!$B$2)</f>
      </c>
      <c r="C12">
        <f>IF(ISBLANK('发表论文情况'!C16),"",'发表论文情况'!$B$3)</f>
      </c>
      <c r="D12" s="7">
        <f>IF(ISBLANK('发表论文情况'!B16),"",CONCATENATE('发表论文情况'!C16,". ",'发表论文情况'!H16,": ",'发表论文情况'!B16,". 专利",'发表论文情况'!I16,"号: ",'发表论文情况'!J16,", ",'发表论文情况'!K16,",",'发表论文情况'!D16))</f>
      </c>
      <c r="E12" s="6"/>
      <c r="F12" s="6"/>
      <c r="L12" s="7"/>
    </row>
    <row r="13" spans="1:12" ht="13.5">
      <c r="A13">
        <f>IF(ISBLANK('发表论文情况'!C17),"",'发表论文情况'!$B$1)</f>
      </c>
      <c r="B13">
        <f>IF(ISBLANK('发表论文情况'!C17),"",'发表论文情况'!$B$2)</f>
      </c>
      <c r="C13">
        <f>IF(ISBLANK('发表论文情况'!C17),"",'发表论文情况'!$B$3)</f>
      </c>
      <c r="D13" s="7">
        <f>IF(ISBLANK('发表论文情况'!B17),"",CONCATENATE('发表论文情况'!C17,". ",'发表论文情况'!H17,": ",'发表论文情况'!B17,". 专利",'发表论文情况'!I17,"号: ",'发表论文情况'!J17,", ",'发表论文情况'!K17,",",'发表论文情况'!D17))</f>
      </c>
      <c r="E13" s="6"/>
      <c r="F13" s="6"/>
      <c r="L13" s="7"/>
    </row>
    <row r="14" spans="1:12" ht="13.5">
      <c r="A14">
        <f>IF(ISBLANK('发表论文情况'!C18),"",'发表论文情况'!$B$1)</f>
      </c>
      <c r="B14">
        <f>IF(ISBLANK('发表论文情况'!C18),"",'发表论文情况'!$B$2)</f>
      </c>
      <c r="C14">
        <f>IF(ISBLANK('发表论文情况'!C18),"",'发表论文情况'!$B$3)</f>
      </c>
      <c r="D14" s="7">
        <f>IF(ISBLANK('发表论文情况'!B18),"",CONCATENATE('发表论文情况'!C18,". ",'发表论文情况'!H18,": ",'发表论文情况'!B18,". 专利",'发表论文情况'!I18,"号: ",'发表论文情况'!J18,", ",'发表论文情况'!K18,",",'发表论文情况'!D18))</f>
      </c>
      <c r="E14" s="6"/>
      <c r="F14" s="6"/>
      <c r="L14" s="7"/>
    </row>
    <row r="15" ht="13.5">
      <c r="D15" s="3"/>
    </row>
    <row r="16" ht="13.5">
      <c r="D16" s="3"/>
    </row>
    <row r="17" ht="13.5">
      <c r="D17" s="3"/>
    </row>
    <row r="18" ht="13.5">
      <c r="D18" s="3"/>
    </row>
    <row r="19" ht="13.5">
      <c r="D19" s="3"/>
    </row>
    <row r="20" ht="13.5">
      <c r="D20" s="3"/>
    </row>
    <row r="21" ht="13.5">
      <c r="D21" s="3"/>
    </row>
    <row r="22" ht="13.5">
      <c r="D22" s="3"/>
    </row>
    <row r="23" ht="13.5">
      <c r="D23" s="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蔡朕</dc:creator>
  <cp:keywords/>
  <dc:description/>
  <cp:lastModifiedBy>user</cp:lastModifiedBy>
  <dcterms:created xsi:type="dcterms:W3CDTF">2012-11-28T03:42:37Z</dcterms:created>
  <dcterms:modified xsi:type="dcterms:W3CDTF">2017-06-16T06:13:59Z</dcterms:modified>
  <cp:category/>
  <cp:version/>
  <cp:contentType/>
  <cp:contentStatus/>
</cp:coreProperties>
</file>